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3.f" sheetId="1" r:id="rId1"/>
  </sheets>
  <calcPr calcId="144525"/>
</workbook>
</file>

<file path=xl/calcChain.xml><?xml version="1.0" encoding="utf-8"?>
<calcChain xmlns="http://schemas.openxmlformats.org/spreadsheetml/2006/main">
  <c r="E22" i="1" l="1"/>
  <c r="E40" i="1" l="1"/>
  <c r="E34" i="1"/>
  <c r="E28" i="1"/>
  <c r="L14" i="1"/>
  <c r="N14" i="1" s="1"/>
  <c r="I14" i="1"/>
  <c r="K14" i="1" s="1"/>
  <c r="H14" i="1"/>
  <c r="F14" i="1"/>
  <c r="C14" i="1"/>
  <c r="E14" i="1" s="1"/>
  <c r="N13" i="1"/>
  <c r="L13" i="1"/>
  <c r="I13" i="1"/>
  <c r="K13" i="1" s="1"/>
  <c r="H13" i="1"/>
  <c r="F13" i="1"/>
  <c r="C13" i="1"/>
  <c r="E13" i="1" s="1"/>
  <c r="N12" i="1"/>
  <c r="L12" i="1"/>
  <c r="I12" i="1"/>
  <c r="K12" i="1" s="1"/>
  <c r="H12" i="1"/>
  <c r="F12" i="1"/>
  <c r="C12" i="1"/>
  <c r="E12" i="1" s="1"/>
  <c r="L11" i="1"/>
  <c r="N11" i="1" s="1"/>
  <c r="I11" i="1"/>
  <c r="K11" i="1" s="1"/>
  <c r="F11" i="1"/>
  <c r="H11" i="1" s="1"/>
  <c r="C11" i="1"/>
  <c r="E11" i="1" s="1"/>
  <c r="L10" i="1"/>
  <c r="N10" i="1" s="1"/>
  <c r="I10" i="1"/>
  <c r="K10" i="1" s="1"/>
  <c r="F10" i="1"/>
  <c r="H10" i="1" s="1"/>
  <c r="C10" i="1"/>
  <c r="E10" i="1" s="1"/>
  <c r="L9" i="1"/>
  <c r="N9" i="1" s="1"/>
  <c r="K9" i="1"/>
  <c r="I9" i="1"/>
  <c r="J11" i="1" s="1"/>
  <c r="F9" i="1"/>
  <c r="H9" i="1" s="1"/>
  <c r="C9" i="1"/>
  <c r="D11" i="1" s="1"/>
  <c r="E9" i="1" l="1"/>
  <c r="G11" i="1"/>
  <c r="M11" i="1"/>
</calcChain>
</file>

<file path=xl/sharedStrings.xml><?xml version="1.0" encoding="utf-8"?>
<sst xmlns="http://schemas.openxmlformats.org/spreadsheetml/2006/main" count="18" uniqueCount="10">
  <si>
    <t>actin</t>
    <phoneticPr fontId="1" type="noConversion"/>
  </si>
  <si>
    <t>MyHC I</t>
    <phoneticPr fontId="1" type="noConversion"/>
  </si>
  <si>
    <t>MyHC Iia</t>
    <phoneticPr fontId="1" type="noConversion"/>
  </si>
  <si>
    <t>MyHC Iib</t>
    <phoneticPr fontId="1" type="noConversion"/>
  </si>
  <si>
    <t>MyoD</t>
    <phoneticPr fontId="1" type="noConversion"/>
  </si>
  <si>
    <t>Ttest</t>
    <phoneticPr fontId="1" type="noConversion"/>
  </si>
  <si>
    <t>WT-M</t>
  </si>
  <si>
    <t>WT-M</t>
    <phoneticPr fontId="1" type="noConversion"/>
  </si>
  <si>
    <t>KO-M</t>
  </si>
  <si>
    <t>KO-M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</si>
</sst>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J27" sqref="J27"/>
    </sheetView>
  </sheetViews>
  <sheetFormatPr defaultRowHeight="13.5" x14ac:dyDescent="0.15"/>
  <sheetData>
    <row r="1" spans="2:15" x14ac:dyDescent="0.15">
      <c r="B1" t="s">
        <v>1</v>
      </c>
      <c r="E1" t="s">
        <v>2</v>
      </c>
      <c r="H1" t="s">
        <v>3</v>
      </c>
      <c r="K1" t="s">
        <v>4</v>
      </c>
      <c r="N1" t="s">
        <v>0</v>
      </c>
    </row>
    <row r="2" spans="2:15" x14ac:dyDescent="0.15">
      <c r="B2">
        <v>1</v>
      </c>
      <c r="C2">
        <v>10753.539000000001</v>
      </c>
      <c r="E2">
        <v>1</v>
      </c>
      <c r="F2">
        <v>19526.882000000001</v>
      </c>
      <c r="H2">
        <v>1</v>
      </c>
      <c r="I2">
        <v>9110.1540000000005</v>
      </c>
      <c r="K2">
        <v>1</v>
      </c>
      <c r="L2">
        <v>14509.953</v>
      </c>
      <c r="N2">
        <v>1</v>
      </c>
      <c r="O2">
        <v>19262.760999999999</v>
      </c>
    </row>
    <row r="3" spans="2:15" x14ac:dyDescent="0.15">
      <c r="B3">
        <v>2</v>
      </c>
      <c r="C3">
        <v>12027.418</v>
      </c>
      <c r="E3">
        <v>2</v>
      </c>
      <c r="F3">
        <v>18098.760999999999</v>
      </c>
      <c r="H3">
        <v>2</v>
      </c>
      <c r="I3">
        <v>12655.397000000001</v>
      </c>
      <c r="K3">
        <v>2</v>
      </c>
      <c r="L3">
        <v>16010.832</v>
      </c>
      <c r="N3">
        <v>2</v>
      </c>
      <c r="O3">
        <v>20021.224999999999</v>
      </c>
    </row>
    <row r="4" spans="2:15" x14ac:dyDescent="0.15">
      <c r="B4">
        <v>3</v>
      </c>
      <c r="C4">
        <v>10154.589</v>
      </c>
      <c r="E4">
        <v>3</v>
      </c>
      <c r="F4">
        <v>15829.296</v>
      </c>
      <c r="H4">
        <v>3</v>
      </c>
      <c r="I4">
        <v>12711.154</v>
      </c>
      <c r="K4">
        <v>3</v>
      </c>
      <c r="L4">
        <v>18045.953000000001</v>
      </c>
      <c r="N4">
        <v>3</v>
      </c>
      <c r="O4">
        <v>19845.933000000001</v>
      </c>
    </row>
    <row r="5" spans="2:15" x14ac:dyDescent="0.15">
      <c r="B5">
        <v>4</v>
      </c>
      <c r="C5">
        <v>11924.589</v>
      </c>
      <c r="E5">
        <v>4</v>
      </c>
      <c r="F5">
        <v>16716.64</v>
      </c>
      <c r="H5">
        <v>4</v>
      </c>
      <c r="I5">
        <v>15605.496999999999</v>
      </c>
      <c r="K5">
        <v>4</v>
      </c>
      <c r="L5">
        <v>24861.710999999999</v>
      </c>
      <c r="N5">
        <v>4</v>
      </c>
      <c r="O5">
        <v>16201.103999999999</v>
      </c>
    </row>
    <row r="6" spans="2:15" x14ac:dyDescent="0.15">
      <c r="B6">
        <v>5</v>
      </c>
      <c r="C6">
        <v>14155.589</v>
      </c>
      <c r="E6">
        <v>5</v>
      </c>
      <c r="F6">
        <v>24468.295999999998</v>
      </c>
      <c r="H6">
        <v>5</v>
      </c>
      <c r="I6">
        <v>24975.295999999998</v>
      </c>
      <c r="K6">
        <v>5</v>
      </c>
      <c r="L6">
        <v>25315.075000000001</v>
      </c>
      <c r="N6">
        <v>5</v>
      </c>
      <c r="O6">
        <v>21597.933000000001</v>
      </c>
    </row>
    <row r="7" spans="2:15" x14ac:dyDescent="0.15">
      <c r="B7">
        <v>6</v>
      </c>
      <c r="C7">
        <v>22156.831999999999</v>
      </c>
      <c r="E7">
        <v>6</v>
      </c>
      <c r="F7">
        <v>23865.295999999998</v>
      </c>
      <c r="H7">
        <v>6</v>
      </c>
      <c r="I7">
        <v>24222.811000000002</v>
      </c>
      <c r="K7">
        <v>6</v>
      </c>
      <c r="L7">
        <v>24789.589</v>
      </c>
      <c r="N7">
        <v>6</v>
      </c>
      <c r="O7">
        <v>23809.569</v>
      </c>
    </row>
    <row r="9" spans="2:15" x14ac:dyDescent="0.15">
      <c r="C9">
        <f>C2/O2</f>
        <v>0.55825533006405481</v>
      </c>
      <c r="E9">
        <f>C9/0.556887</f>
        <v>1.0024571054164575</v>
      </c>
      <c r="F9">
        <f>F2/O2</f>
        <v>1.0137114819625288</v>
      </c>
      <c r="H9">
        <f>F9/0.9051</f>
        <v>1.1199994276461482</v>
      </c>
      <c r="I9">
        <f>I2/O2</f>
        <v>0.47294123620180933</v>
      </c>
      <c r="K9">
        <f>I9/0.581844</f>
        <v>0.81283168031604569</v>
      </c>
      <c r="L9">
        <f>L2/O2</f>
        <v>0.75326444635844259</v>
      </c>
      <c r="N9">
        <f>L9/0.820753</f>
        <v>0.91777239481115835</v>
      </c>
    </row>
    <row r="10" spans="2:15" x14ac:dyDescent="0.15">
      <c r="C10">
        <f t="shared" ref="C10:C14" si="0">C3/O3</f>
        <v>0.60073337170927354</v>
      </c>
      <c r="E10">
        <f t="shared" ref="E10:E14" si="1">C10/0.556887</f>
        <v>1.0787347733189561</v>
      </c>
      <c r="F10">
        <f t="shared" ref="F10:F14" si="2">F3/O3</f>
        <v>0.90397870260186375</v>
      </c>
      <c r="H10">
        <f t="shared" ref="H10:H14" si="3">F10/0.9051</f>
        <v>0.9987611342413697</v>
      </c>
      <c r="I10">
        <f t="shared" ref="I10:I14" si="4">I3/O3</f>
        <v>0.63209903489921326</v>
      </c>
      <c r="K10">
        <f t="shared" ref="K10:K14" si="5">I10/0.581844</f>
        <v>1.0863720084751467</v>
      </c>
      <c r="L10">
        <f t="shared" ref="L10:L14" si="6">L3/O3</f>
        <v>0.79969292588240737</v>
      </c>
      <c r="N10">
        <f t="shared" ref="N10:N14" si="7">L10/0.820753</f>
        <v>0.97434054567258044</v>
      </c>
    </row>
    <row r="11" spans="2:15" x14ac:dyDescent="0.15">
      <c r="C11">
        <f t="shared" si="0"/>
        <v>0.51167103103693834</v>
      </c>
      <c r="D11">
        <f>AVERAGE(C9:C11)</f>
        <v>0.55688657760342219</v>
      </c>
      <c r="E11">
        <f t="shared" si="1"/>
        <v>0.91880584577650104</v>
      </c>
      <c r="F11">
        <f t="shared" si="2"/>
        <v>0.7976090617659547</v>
      </c>
      <c r="G11">
        <f>AVERAGE(F9:F11)</f>
        <v>0.90509974877678234</v>
      </c>
      <c r="H11">
        <f t="shared" si="3"/>
        <v>0.88123860542034549</v>
      </c>
      <c r="I11">
        <f t="shared" si="4"/>
        <v>0.64049163120726049</v>
      </c>
      <c r="J11">
        <f>AVERAGE(I9:I11)</f>
        <v>0.58184396743609434</v>
      </c>
      <c r="K11">
        <f t="shared" si="5"/>
        <v>1.1007961433086195</v>
      </c>
      <c r="L11">
        <f t="shared" si="6"/>
        <v>0.90930232405803246</v>
      </c>
      <c r="M11">
        <f>AVERAGE(L9:L11)</f>
        <v>0.82075323209962736</v>
      </c>
      <c r="N11">
        <f t="shared" si="7"/>
        <v>1.1078879078821917</v>
      </c>
    </row>
    <row r="12" spans="2:15" x14ac:dyDescent="0.15">
      <c r="C12">
        <f t="shared" si="0"/>
        <v>0.73603558127890545</v>
      </c>
      <c r="E12">
        <f t="shared" si="1"/>
        <v>1.3216964685455135</v>
      </c>
      <c r="F12">
        <f t="shared" si="2"/>
        <v>1.0318210413315043</v>
      </c>
      <c r="H12">
        <f t="shared" si="3"/>
        <v>1.1400077796171741</v>
      </c>
      <c r="I12">
        <f t="shared" si="4"/>
        <v>0.96323664115729402</v>
      </c>
      <c r="K12">
        <f t="shared" si="5"/>
        <v>1.6554895146418869</v>
      </c>
      <c r="L12">
        <f t="shared" si="6"/>
        <v>1.5345689404870186</v>
      </c>
      <c r="N12">
        <f t="shared" si="7"/>
        <v>1.8697085974550427</v>
      </c>
    </row>
    <row r="13" spans="2:15" x14ac:dyDescent="0.15">
      <c r="C13">
        <f t="shared" si="0"/>
        <v>0.65541406207714414</v>
      </c>
      <c r="E13">
        <f t="shared" si="1"/>
        <v>1.1769246940171778</v>
      </c>
      <c r="F13">
        <f t="shared" si="2"/>
        <v>1.1328998937074208</v>
      </c>
      <c r="H13">
        <f t="shared" si="3"/>
        <v>1.2516847792591104</v>
      </c>
      <c r="I13">
        <f t="shared" si="4"/>
        <v>1.1563743623058742</v>
      </c>
      <c r="K13">
        <f t="shared" si="5"/>
        <v>1.9874302429961883</v>
      </c>
      <c r="L13">
        <f t="shared" si="6"/>
        <v>1.1721063770315427</v>
      </c>
      <c r="N13">
        <f t="shared" si="7"/>
        <v>1.4280866192771062</v>
      </c>
    </row>
    <row r="14" spans="2:15" x14ac:dyDescent="0.15">
      <c r="C14">
        <f t="shared" si="0"/>
        <v>0.93058517774933258</v>
      </c>
      <c r="E14">
        <f t="shared" si="1"/>
        <v>1.6710484851492897</v>
      </c>
      <c r="F14">
        <f t="shared" si="2"/>
        <v>1.0023405295576748</v>
      </c>
      <c r="H14">
        <f t="shared" si="3"/>
        <v>1.1074362275523972</v>
      </c>
      <c r="I14">
        <f t="shared" si="4"/>
        <v>1.0173561310580634</v>
      </c>
      <c r="K14">
        <f t="shared" si="5"/>
        <v>1.7485032604238651</v>
      </c>
      <c r="L14">
        <f t="shared" si="6"/>
        <v>1.0411607618768739</v>
      </c>
      <c r="N14">
        <f t="shared" si="7"/>
        <v>1.2685433521130889</v>
      </c>
    </row>
    <row r="16" spans="2:15" x14ac:dyDescent="0.15">
      <c r="E16" t="s">
        <v>5</v>
      </c>
    </row>
    <row r="17" spans="1:15" x14ac:dyDescent="0.15">
      <c r="A17" s="1" t="s">
        <v>1</v>
      </c>
      <c r="B17" s="1" t="s">
        <v>7</v>
      </c>
      <c r="C17" s="1">
        <v>1.0024571054164575</v>
      </c>
      <c r="D17" s="1"/>
      <c r="E17" s="1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15">
      <c r="A18" s="1"/>
      <c r="B18" s="1"/>
      <c r="C18" s="1">
        <v>1.0787347733189561</v>
      </c>
      <c r="D18" s="1"/>
      <c r="E18" s="1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15">
      <c r="A19" s="1"/>
      <c r="B19" s="1"/>
      <c r="C19" s="1">
        <v>0.91880584577650104</v>
      </c>
      <c r="D19" s="1"/>
      <c r="E19" s="1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15">
      <c r="A20" s="1"/>
      <c r="B20" s="1" t="s">
        <v>9</v>
      </c>
      <c r="C20" s="1">
        <v>1.3216964685455135</v>
      </c>
      <c r="D20" s="1"/>
      <c r="E20" s="1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15">
      <c r="A21" s="1"/>
      <c r="B21" s="1"/>
      <c r="C21" s="1">
        <v>1.1769246940171778</v>
      </c>
      <c r="D21" s="1"/>
      <c r="E21" s="1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15">
      <c r="A22" s="1"/>
      <c r="B22" s="1"/>
      <c r="C22" s="1">
        <v>1.6710484851492897</v>
      </c>
      <c r="D22" s="1"/>
      <c r="E22" s="1">
        <f>TTEST(C17:C19,C20:C22,2,2)</f>
        <v>6.4272994686296034E-2</v>
      </c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15">
      <c r="A23" t="s">
        <v>2</v>
      </c>
      <c r="B23" t="s">
        <v>6</v>
      </c>
      <c r="C23">
        <v>1.1199994276461482</v>
      </c>
    </row>
    <row r="24" spans="1:15" x14ac:dyDescent="0.15">
      <c r="C24">
        <v>0.9987611342413697</v>
      </c>
    </row>
    <row r="25" spans="1:15" x14ac:dyDescent="0.15">
      <c r="C25">
        <v>0.88123860542034549</v>
      </c>
    </row>
    <row r="26" spans="1:15" x14ac:dyDescent="0.15">
      <c r="B26" t="s">
        <v>8</v>
      </c>
      <c r="C26">
        <v>1.1400077796171741</v>
      </c>
    </row>
    <row r="27" spans="1:15" x14ac:dyDescent="0.15">
      <c r="C27">
        <v>1.2516847792591104</v>
      </c>
    </row>
    <row r="28" spans="1:15" x14ac:dyDescent="0.15">
      <c r="C28">
        <v>1.1074362275523972</v>
      </c>
      <c r="E28">
        <f>TTEST(C23:C25,C26:C28,2,2)</f>
        <v>0.11108234404880321</v>
      </c>
    </row>
    <row r="29" spans="1:15" x14ac:dyDescent="0.15">
      <c r="A29" s="1" t="s">
        <v>3</v>
      </c>
      <c r="B29" s="1" t="s">
        <v>7</v>
      </c>
      <c r="C29" s="1">
        <v>0.81283168031604569</v>
      </c>
      <c r="D29" s="1"/>
      <c r="E29" s="1"/>
    </row>
    <row r="30" spans="1:15" x14ac:dyDescent="0.15">
      <c r="A30" s="1"/>
      <c r="B30" s="1"/>
      <c r="C30" s="1">
        <v>1.0863720084751467</v>
      </c>
      <c r="D30" s="1"/>
      <c r="E30" s="1"/>
    </row>
    <row r="31" spans="1:15" x14ac:dyDescent="0.15">
      <c r="A31" s="1"/>
      <c r="B31" s="1"/>
      <c r="C31" s="1">
        <v>1.1007961433086195</v>
      </c>
      <c r="D31" s="1"/>
      <c r="E31" s="1"/>
    </row>
    <row r="32" spans="1:15" x14ac:dyDescent="0.15">
      <c r="A32" s="1"/>
      <c r="B32" s="1" t="s">
        <v>9</v>
      </c>
      <c r="C32" s="1">
        <v>1.6554895146418869</v>
      </c>
      <c r="D32" s="1"/>
      <c r="E32" s="1"/>
    </row>
    <row r="33" spans="1:5" x14ac:dyDescent="0.15">
      <c r="A33" s="1"/>
      <c r="B33" s="1"/>
      <c r="C33" s="1">
        <v>1.9874302429961883</v>
      </c>
      <c r="D33" s="1"/>
      <c r="E33" s="1"/>
    </row>
    <row r="34" spans="1:5" x14ac:dyDescent="0.15">
      <c r="A34" s="1"/>
      <c r="B34" s="1"/>
      <c r="C34" s="1">
        <v>1.7485032604238651</v>
      </c>
      <c r="D34" s="1"/>
      <c r="E34" s="1">
        <f>TTEST(C29:C31,C32:C34,2,2)</f>
        <v>4.2513010384590075E-3</v>
      </c>
    </row>
    <row r="35" spans="1:5" x14ac:dyDescent="0.15">
      <c r="A35" t="s">
        <v>4</v>
      </c>
      <c r="B35" t="s">
        <v>6</v>
      </c>
      <c r="C35">
        <v>0.91777239481115835</v>
      </c>
    </row>
    <row r="36" spans="1:5" x14ac:dyDescent="0.15">
      <c r="C36">
        <v>0.97434054567258044</v>
      </c>
    </row>
    <row r="37" spans="1:5" x14ac:dyDescent="0.15">
      <c r="C37">
        <v>1.1078879078821917</v>
      </c>
    </row>
    <row r="38" spans="1:5" x14ac:dyDescent="0.15">
      <c r="B38" t="s">
        <v>8</v>
      </c>
      <c r="C38">
        <v>1.8697085974550427</v>
      </c>
    </row>
    <row r="39" spans="1:5" x14ac:dyDescent="0.15">
      <c r="C39">
        <v>1.4280866192771062</v>
      </c>
    </row>
    <row r="40" spans="1:5" x14ac:dyDescent="0.15">
      <c r="C40">
        <v>1.2736605944849293</v>
      </c>
      <c r="E40">
        <f>TTEST(C35:C37,C38:C40,2,2)</f>
        <v>4.8962211100709647E-2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fig3.f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2022-11-27T12:35:26Z</dcterms:modified>
</cp:coreProperties>
</file>